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'[1]Hidden_1'!$A$1:$A$2</definedName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<sst xmlns="http://schemas.openxmlformats.org/spreadsheetml/2006/main" count="344" uniqueCount="107">
  <si>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</si>
  <si>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</si>
  <si>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</si>
  <si>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</si>
  <si>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</si>
  <si>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</si>
  <si>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</si>
  <si>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</si>
  <si>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</si>
  <si>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</si>
  <si>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</si>
  <si>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</si>
  <si>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</si>
  <si>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</si>
  <si>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</si>
  <si>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</si>
  <si>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</si>
  <si>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</si>
  <si>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</si>
  <si>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</si>
  <si>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</si>
  <si>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</si>
  <si>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</si>
  <si>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</si>
  <si>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</si>
  <si>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</si>
  <si>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</si>
  <si>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</si>
  <si>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</si>
  <si>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</si>
  <si>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</si>
  <si>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</si>
  <si>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</si>
  <si>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</si>
  <si>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</si>
  <si>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</si>
  <si>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</si>
  <si>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</si>
  <si>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</si>
  <si>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</si>
  <si>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</si>
  <si>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</si>
  <si>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</si>
  <si>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</si>
  <si>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</si>
  <si>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</si>
  <si>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</si>
  <si>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</si>
  <si>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</si>
  <si>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</si>
  <si>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</si>
  <si>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</si>
  <si>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</si>
  <si>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</si>
  <si>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</si>
  <si>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</si>
  <si>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Efectividad en Primera Instancia</t>
  </si>
  <si>
    <t>Contribuir a la paz social a través de una administración de justicia, con diligencia y eficiencia que garantice el Estado de Derecho en la  sociedad sonorense, mediante la emisión de resoluciones judiciales de acuerdo con la ley.</t>
  </si>
  <si>
    <t>(Total de Asuntos terminados por sentencia o por otra causa/Total de asuntos radicados o ingresados)*100</t>
  </si>
  <si>
    <t>Porcentaje</t>
  </si>
  <si>
    <t>Sistema de Estadísticas Judiciales</t>
  </si>
  <si>
    <t>Oficialia Mayor del Poder Judicial del Estado de Sonora</t>
  </si>
  <si>
    <t>Efectividad en Segunda instancia</t>
  </si>
  <si>
    <t>(Total de Tocas concluidas /Total de Tocas ingresados)*100</t>
  </si>
  <si>
    <t>Conformidad de las resoluciones emitidas en primera instancia</t>
  </si>
  <si>
    <t>1-(Tocas recibidas en segunda instancia/Sentencias en primera instancia)*100</t>
  </si>
  <si>
    <t>Conformidad de las resoluciones emitidas en segunda instancia</t>
  </si>
  <si>
    <t>1-(Amparos civiles y penales interpuestos/Sentencias en segunda instancia)*100</t>
  </si>
  <si>
    <t>Número de quejas interpuestas</t>
  </si>
  <si>
    <t>Queja</t>
  </si>
  <si>
    <t>Visitaduría y Contraloría Judicial</t>
  </si>
  <si>
    <t>Tiempo promedio de un juicio en el Sistema de Justicia Penal Acusatorio, Adversarial y Oral hasta Juicio Oral.</t>
  </si>
  <si>
    <t>Administrar justicia de manera pronta, completa e imparcial, para satisfacer las necesidades de justicia de todas las personas físicas y morales, que se relacionen en conflictos de orden civil, procesos penales y de justicia para adolescentes, del fuero común en el Estado de Sonora.</t>
  </si>
  <si>
    <t>(Tiempo de duración de todos los juicios hasta Juicio Oral/Total de juicios terminados hasta Juicio Oral)*100</t>
  </si>
  <si>
    <t>Mes</t>
  </si>
  <si>
    <t>9 meses 3 días</t>
  </si>
  <si>
    <t xml:space="preserve">Tiempo promedio de un juicio en el Sistema de Justicia Penal Tradicional </t>
  </si>
  <si>
    <t>(Tiempo de duración de todos los juicios/Total de juicios terminados)*100</t>
  </si>
  <si>
    <t xml:space="preserve">1 año 2 meses  </t>
  </si>
  <si>
    <t xml:space="preserve">Porcentaje de resoluciones penales revocadas en segunda instancia </t>
  </si>
  <si>
    <t>(Resoluciones penales revocadas en segunda instancia/ Total de resoluciones penales emitidas)*100</t>
  </si>
  <si>
    <t xml:space="preserve">Porcentaje de resoluciones civiles revocadas en segunda instancia </t>
  </si>
  <si>
    <t>(Resoluciones civiles revocadas en segunda instancia/ Total Resoluciones penales emitidas)*100</t>
  </si>
  <si>
    <t>Efectividad de la Justicia Alternativa Civil</t>
  </si>
  <si>
    <t>(Número de convenios realizados/Asuntos canalizados a proceso alterno)*100</t>
  </si>
  <si>
    <t>Efectividad de la Justicia Alternativa Penal</t>
  </si>
  <si>
    <t>Asuntos terminados</t>
  </si>
  <si>
    <t>Asuntos terminados por sentencias o por otra causa en los procesos instruidos a adolescentes a quienes se les atribuye una conducta tipificada como delito del sistema tradicional</t>
  </si>
  <si>
    <t>Asunto</t>
  </si>
  <si>
    <t xml:space="preserve"> Asuntos terminados por sentencias o por otra causa de la materia penal tradicional</t>
  </si>
  <si>
    <t>Asuntos terminados por sentencias o por otra causa en procesos de la materia civil</t>
  </si>
  <si>
    <t>Asuntos terminados por sentencias o por otra causa en procesos de la materia mercantil</t>
  </si>
  <si>
    <t>Asuntos terminados por sentencias o por otra causa en procesos de la materia familiar</t>
  </si>
  <si>
    <t>Asuntos terminados por sentencias o por otra causa en procesos de la materia oral mercantil</t>
  </si>
  <si>
    <t>Causas terminadas por sentencias o por otra causa en procesos de la materia oral penal</t>
  </si>
  <si>
    <t>Causas terminadas por sentencias o por otra causa en los procesos instruidos a adolescentes a quienes se les atribuye una conducta tipificada como delito del sistema oral penal</t>
  </si>
  <si>
    <t>Asuntos radicados</t>
  </si>
  <si>
    <t xml:space="preserve">Recibir asuntos que se presenten y proceder a su radicación, en  los procesos instruidos a adolescentes a quienes se les atribuye una conducta tipificada como delito. </t>
  </si>
  <si>
    <t>Demandas  radicadas</t>
  </si>
  <si>
    <t>Recibir demandas que se presenten y proceder a su radicación, cuando así corresponda en los Juzgados de Primera Instancia Penal Tradicional</t>
  </si>
  <si>
    <t>Recibir demandas que se presenten y proceder a su radicación, cuando así corresponda en los Juzgados de Primera Instancia Civil</t>
  </si>
  <si>
    <t>Recibir demandas que se presenten y proceder a su radicación, cuando así corresponda en los Juzgados de Primera Instancia Mercantil</t>
  </si>
  <si>
    <t>Recibir demandas que se presenten y proceder a su radicación, cuando así corresponda en los Juzgados de Primera Instancia Familiar</t>
  </si>
  <si>
    <t>Recibir demandas que se presenten y proceder a su radicación, cuando así corresponda en los Juzgados de Primera Instancia Oral Mercantil</t>
  </si>
  <si>
    <t>Causas ingresadas</t>
  </si>
  <si>
    <t>Ingresar causas, cuando así corresponda en los Juzgados de Primera Instancia Oral Penal</t>
  </si>
  <si>
    <t>Ingresar causas, cuando así corresponda en los  procesos instruidos a adolescentes a quienes se les atribuye una conducta tipificada como delito del sistema oral penal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</si>
</sst>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mmm\-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Border="1" applyAlignment="1">
      <alignment horizontal="center" vertical="center"/>
    </xf>
    <xf numFmtId="10" fontId="38" fillId="0" borderId="10" xfId="0" applyNumberFormat="1" applyFont="1" applyFill="1" applyBorder="1" applyAlignment="1">
      <alignment horizontal="center" vertical="center" wrapText="1" readingOrder="1"/>
    </xf>
    <xf numFmtId="14" fontId="2" fillId="0" borderId="10" xfId="0" applyNumberFormat="1" applyFont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 wrapText="1" readingOrder="1"/>
    </xf>
    <xf numFmtId="3" fontId="4" fillId="0" borderId="10" xfId="0" applyNumberFormat="1" applyFont="1" applyFill="1" applyBorder="1" applyAlignment="1">
      <alignment horizontal="center" vertical="center" wrapText="1" readingOrder="1"/>
    </xf>
    <xf numFmtId="41" fontId="4" fillId="0" borderId="10" xfId="0" applyNumberFormat="1" applyFont="1" applyFill="1" applyBorder="1" applyAlignment="1">
      <alignment horizontal="center" vertical="center" wrapText="1" readingOrder="1"/>
    </xf>
    <xf numFmtId="0" fontId="2" fillId="0" borderId="10" xfId="0" applyFont="1" applyBorder="1" applyAlignment="1" applyProtection="1">
      <alignment horizontal="center" vertical="center" wrapText="1"/>
      <protection/>
    </xf>
    <xf numFmtId="14" fontId="38" fillId="0" borderId="10" xfId="0" applyNumberFormat="1" applyFont="1" applyBorder="1" applyAlignment="1">
      <alignment horizontal="center" vertical="center"/>
    </xf>
    <xf numFmtId="164" fontId="2" fillId="0" borderId="10" xfId="47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 readingOrder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2" fontId="39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-L17\Downloads\LGT_ART%2070%20_F%20V_%202018_Indicadores_de_inter&#233;s%20p&#250;blic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50.7109375" style="0" customWidth="1"/>
    <col min="6" max="6" width="30.7109375" style="0" customWidth="1"/>
    <col min="7" max="8" width="20.7109375" style="0" customWidth="1"/>
    <col min="9" max="9" width="50.7109375" style="0" customWidth="1"/>
    <col min="10" max="17" width="20.7109375" style="0" customWidth="1"/>
    <col min="18" max="18" width="30.7109375" style="19" customWidth="1"/>
    <col min="19" max="20" width="20.7109375" style="0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s="19" t="s">
        <v>9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19" t="s">
        <v>30</v>
      </c>
      <c r="S5" t="s">
        <v>31</v>
      </c>
      <c r="T5" t="s">
        <v>32</v>
      </c>
    </row>
    <row r="6" spans="1:20" ht="1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51">
      <c r="A8" s="11">
        <v>2018</v>
      </c>
      <c r="B8" s="12">
        <v>43101</v>
      </c>
      <c r="C8" s="12">
        <v>43465</v>
      </c>
      <c r="D8" s="4" t="s">
        <v>56</v>
      </c>
      <c r="E8" s="4" t="s">
        <v>57</v>
      </c>
      <c r="F8" s="4" t="s">
        <v>56</v>
      </c>
      <c r="G8" s="5">
        <v>2850230</v>
      </c>
      <c r="H8" s="4" t="s">
        <v>54</v>
      </c>
      <c r="I8" s="4" t="s">
        <v>58</v>
      </c>
      <c r="J8" s="4" t="s">
        <v>59</v>
      </c>
      <c r="K8" s="4" t="s">
        <v>54</v>
      </c>
      <c r="L8" s="6">
        <f>+(SUM(L19:L26))/(SUM(L27:L34))</f>
        <v>0.7836012155383884</v>
      </c>
      <c r="M8" s="6">
        <f>+(SUM(M19:M26))/(SUM(M27:M34))</f>
        <v>0.7836012155383884</v>
      </c>
      <c r="N8" s="13">
        <v>0</v>
      </c>
      <c r="O8" s="13">
        <v>0</v>
      </c>
      <c r="P8" s="4" t="s">
        <v>54</v>
      </c>
      <c r="Q8" s="4" t="s">
        <v>60</v>
      </c>
      <c r="R8" s="20" t="s">
        <v>61</v>
      </c>
      <c r="S8" s="7">
        <v>43465</v>
      </c>
      <c r="T8" s="7"/>
    </row>
    <row r="9" spans="1:20" s="3" customFormat="1" ht="51">
      <c r="A9" s="14">
        <v>2018</v>
      </c>
      <c r="B9" s="12">
        <v>43101</v>
      </c>
      <c r="C9" s="12">
        <v>43465</v>
      </c>
      <c r="D9" s="4" t="s">
        <v>62</v>
      </c>
      <c r="E9" s="4" t="s">
        <v>57</v>
      </c>
      <c r="F9" s="4" t="s">
        <v>62</v>
      </c>
      <c r="G9" s="5">
        <v>2850230</v>
      </c>
      <c r="H9" s="4" t="s">
        <v>54</v>
      </c>
      <c r="I9" s="4" t="s">
        <v>63</v>
      </c>
      <c r="J9" s="4" t="s">
        <v>59</v>
      </c>
      <c r="K9" s="4" t="s">
        <v>54</v>
      </c>
      <c r="L9" s="6">
        <f>+(1450+2032)/(1652+1631)</f>
        <v>1.0606152908924764</v>
      </c>
      <c r="M9" s="6">
        <f>+(1450+2032)/(1652+1631)</f>
        <v>1.0606152908924764</v>
      </c>
      <c r="N9" s="13">
        <v>0</v>
      </c>
      <c r="O9" s="13">
        <v>0</v>
      </c>
      <c r="P9" s="4" t="s">
        <v>54</v>
      </c>
      <c r="Q9" s="4" t="s">
        <v>60</v>
      </c>
      <c r="R9" s="20" t="s">
        <v>61</v>
      </c>
      <c r="S9" s="7">
        <v>43465</v>
      </c>
      <c r="T9" s="7"/>
    </row>
    <row r="10" spans="1:20" s="3" customFormat="1" ht="51">
      <c r="A10" s="14">
        <v>2018</v>
      </c>
      <c r="B10" s="12">
        <v>43101</v>
      </c>
      <c r="C10" s="12">
        <v>43465</v>
      </c>
      <c r="D10" s="4" t="s">
        <v>64</v>
      </c>
      <c r="E10" s="4" t="s">
        <v>57</v>
      </c>
      <c r="F10" s="4" t="s">
        <v>64</v>
      </c>
      <c r="G10" s="5">
        <v>2850230</v>
      </c>
      <c r="H10" s="4" t="s">
        <v>54</v>
      </c>
      <c r="I10" s="4" t="s">
        <v>65</v>
      </c>
      <c r="J10" s="4" t="s">
        <v>59</v>
      </c>
      <c r="K10" s="4" t="s">
        <v>54</v>
      </c>
      <c r="L10" s="8">
        <f>1-(1623/(1414+3270+13143+10146+23+826))</f>
        <v>0.9436888487960585</v>
      </c>
      <c r="M10" s="8">
        <f>1-(1623/(1414+3270+13143+10146+23+826))</f>
        <v>0.9436888487960585</v>
      </c>
      <c r="N10" s="13">
        <v>0</v>
      </c>
      <c r="O10" s="13">
        <v>0</v>
      </c>
      <c r="P10" s="4" t="s">
        <v>54</v>
      </c>
      <c r="Q10" s="4" t="s">
        <v>60</v>
      </c>
      <c r="R10" s="20" t="s">
        <v>61</v>
      </c>
      <c r="S10" s="7">
        <v>43465</v>
      </c>
      <c r="T10" s="7"/>
    </row>
    <row r="11" spans="1:20" s="3" customFormat="1" ht="51">
      <c r="A11" s="14">
        <v>2018</v>
      </c>
      <c r="B11" s="12">
        <v>43101</v>
      </c>
      <c r="C11" s="12">
        <v>43465</v>
      </c>
      <c r="D11" s="4" t="s">
        <v>66</v>
      </c>
      <c r="E11" s="4" t="s">
        <v>57</v>
      </c>
      <c r="F11" s="4" t="s">
        <v>66</v>
      </c>
      <c r="G11" s="5">
        <v>2850230</v>
      </c>
      <c r="H11" s="4" t="s">
        <v>54</v>
      </c>
      <c r="I11" s="4" t="s">
        <v>67</v>
      </c>
      <c r="J11" s="4" t="s">
        <v>59</v>
      </c>
      <c r="K11" s="4" t="s">
        <v>54</v>
      </c>
      <c r="L11" s="8">
        <f>1-1164/(1488+1003)</f>
        <v>0.5327177840224809</v>
      </c>
      <c r="M11" s="8">
        <f>1-1164/(1488+1003)</f>
        <v>0.5327177840224809</v>
      </c>
      <c r="N11" s="13">
        <v>0</v>
      </c>
      <c r="O11" s="13">
        <v>0</v>
      </c>
      <c r="P11" s="4" t="s">
        <v>54</v>
      </c>
      <c r="Q11" s="4" t="s">
        <v>60</v>
      </c>
      <c r="R11" s="20" t="s">
        <v>61</v>
      </c>
      <c r="S11" s="7">
        <v>43465</v>
      </c>
      <c r="T11" s="7"/>
    </row>
    <row r="12" spans="1:20" s="3" customFormat="1" ht="51">
      <c r="A12" s="14">
        <v>2018</v>
      </c>
      <c r="B12" s="12">
        <v>43101</v>
      </c>
      <c r="C12" s="12">
        <v>43465</v>
      </c>
      <c r="D12" s="4" t="s">
        <v>68</v>
      </c>
      <c r="E12" s="4" t="s">
        <v>57</v>
      </c>
      <c r="F12" s="4" t="s">
        <v>68</v>
      </c>
      <c r="G12" s="5">
        <v>2850230</v>
      </c>
      <c r="H12" s="4" t="s">
        <v>55</v>
      </c>
      <c r="I12" s="4" t="s">
        <v>68</v>
      </c>
      <c r="J12" s="4" t="s">
        <v>69</v>
      </c>
      <c r="K12" s="4" t="s">
        <v>55</v>
      </c>
      <c r="L12" s="9">
        <v>39</v>
      </c>
      <c r="M12" s="9">
        <v>39</v>
      </c>
      <c r="N12" s="13">
        <v>0</v>
      </c>
      <c r="O12" s="13">
        <v>0</v>
      </c>
      <c r="P12" s="4" t="s">
        <v>55</v>
      </c>
      <c r="Q12" s="4" t="s">
        <v>70</v>
      </c>
      <c r="R12" s="20" t="s">
        <v>61</v>
      </c>
      <c r="S12" s="7">
        <v>43465</v>
      </c>
      <c r="T12" s="7"/>
    </row>
    <row r="13" spans="1:20" s="3" customFormat="1" ht="76.5">
      <c r="A13" s="14">
        <v>2018</v>
      </c>
      <c r="B13" s="12">
        <v>43101</v>
      </c>
      <c r="C13" s="12">
        <v>43465</v>
      </c>
      <c r="D13" s="4" t="s">
        <v>71</v>
      </c>
      <c r="E13" s="4" t="s">
        <v>72</v>
      </c>
      <c r="F13" s="4" t="s">
        <v>71</v>
      </c>
      <c r="G13" s="5">
        <v>2850230</v>
      </c>
      <c r="H13" s="4" t="s">
        <v>55</v>
      </c>
      <c r="I13" s="4" t="s">
        <v>73</v>
      </c>
      <c r="J13" s="4" t="s">
        <v>74</v>
      </c>
      <c r="K13" s="4" t="s">
        <v>55</v>
      </c>
      <c r="L13" s="10" t="s">
        <v>75</v>
      </c>
      <c r="M13" s="10" t="s">
        <v>75</v>
      </c>
      <c r="N13" s="13">
        <v>0</v>
      </c>
      <c r="O13" s="13">
        <v>0</v>
      </c>
      <c r="P13" s="4" t="s">
        <v>55</v>
      </c>
      <c r="Q13" s="4" t="s">
        <v>60</v>
      </c>
      <c r="R13" s="20" t="s">
        <v>61</v>
      </c>
      <c r="S13" s="7">
        <v>43465</v>
      </c>
      <c r="T13" s="7"/>
    </row>
    <row r="14" spans="1:20" s="3" customFormat="1" ht="76.5">
      <c r="A14" s="14">
        <v>2018</v>
      </c>
      <c r="B14" s="12">
        <v>43101</v>
      </c>
      <c r="C14" s="12">
        <v>43465</v>
      </c>
      <c r="D14" s="4" t="s">
        <v>76</v>
      </c>
      <c r="E14" s="4" t="s">
        <v>72</v>
      </c>
      <c r="F14" s="4" t="s">
        <v>76</v>
      </c>
      <c r="G14" s="5">
        <v>2850230</v>
      </c>
      <c r="H14" s="4" t="s">
        <v>55</v>
      </c>
      <c r="I14" s="4" t="s">
        <v>77</v>
      </c>
      <c r="J14" s="4" t="s">
        <v>74</v>
      </c>
      <c r="K14" s="4" t="s">
        <v>55</v>
      </c>
      <c r="L14" s="10" t="s">
        <v>78</v>
      </c>
      <c r="M14" s="10" t="s">
        <v>78</v>
      </c>
      <c r="N14" s="13">
        <v>0</v>
      </c>
      <c r="O14" s="13">
        <v>0</v>
      </c>
      <c r="P14" s="4" t="s">
        <v>55</v>
      </c>
      <c r="Q14" s="4" t="s">
        <v>60</v>
      </c>
      <c r="R14" s="20" t="s">
        <v>61</v>
      </c>
      <c r="S14" s="7">
        <v>43465</v>
      </c>
      <c r="T14" s="7"/>
    </row>
    <row r="15" spans="1:20" s="3" customFormat="1" ht="76.5">
      <c r="A15" s="14">
        <v>2018</v>
      </c>
      <c r="B15" s="12">
        <v>43101</v>
      </c>
      <c r="C15" s="12">
        <v>43465</v>
      </c>
      <c r="D15" s="4" t="s">
        <v>79</v>
      </c>
      <c r="E15" s="4" t="s">
        <v>72</v>
      </c>
      <c r="F15" s="4" t="s">
        <v>79</v>
      </c>
      <c r="G15" s="5">
        <v>2850230</v>
      </c>
      <c r="H15" s="4" t="s">
        <v>55</v>
      </c>
      <c r="I15" s="4" t="s">
        <v>80</v>
      </c>
      <c r="J15" s="4" t="s">
        <v>59</v>
      </c>
      <c r="K15" s="4" t="s">
        <v>55</v>
      </c>
      <c r="L15" s="8">
        <v>0.5</v>
      </c>
      <c r="M15" s="8">
        <v>0.5</v>
      </c>
      <c r="N15" s="13">
        <v>0</v>
      </c>
      <c r="O15" s="13">
        <v>0</v>
      </c>
      <c r="P15" s="4" t="s">
        <v>55</v>
      </c>
      <c r="Q15" s="4" t="s">
        <v>60</v>
      </c>
      <c r="R15" s="20" t="s">
        <v>61</v>
      </c>
      <c r="S15" s="7">
        <v>43465</v>
      </c>
      <c r="T15" s="7"/>
    </row>
    <row r="16" spans="1:20" s="3" customFormat="1" ht="76.5">
      <c r="A16" s="14">
        <v>2018</v>
      </c>
      <c r="B16" s="12">
        <v>43101</v>
      </c>
      <c r="C16" s="12">
        <v>43465</v>
      </c>
      <c r="D16" s="4" t="s">
        <v>81</v>
      </c>
      <c r="E16" s="4" t="s">
        <v>72</v>
      </c>
      <c r="F16" s="4" t="s">
        <v>81</v>
      </c>
      <c r="G16" s="5">
        <v>2850230</v>
      </c>
      <c r="H16" s="4" t="s">
        <v>55</v>
      </c>
      <c r="I16" s="4" t="s">
        <v>82</v>
      </c>
      <c r="J16" s="4" t="s">
        <v>59</v>
      </c>
      <c r="K16" s="4" t="s">
        <v>55</v>
      </c>
      <c r="L16" s="8">
        <v>0.44</v>
      </c>
      <c r="M16" s="8">
        <v>0.44</v>
      </c>
      <c r="N16" s="13">
        <v>0</v>
      </c>
      <c r="O16" s="13">
        <v>0</v>
      </c>
      <c r="P16" s="4" t="s">
        <v>55</v>
      </c>
      <c r="Q16" s="4" t="s">
        <v>60</v>
      </c>
      <c r="R16" s="20" t="s">
        <v>61</v>
      </c>
      <c r="S16" s="7">
        <v>43465</v>
      </c>
      <c r="T16" s="7"/>
    </row>
    <row r="17" spans="1:20" s="3" customFormat="1" ht="76.5">
      <c r="A17" s="14">
        <v>2018</v>
      </c>
      <c r="B17" s="12">
        <v>43101</v>
      </c>
      <c r="C17" s="12">
        <v>43465</v>
      </c>
      <c r="D17" s="4" t="s">
        <v>83</v>
      </c>
      <c r="E17" s="4" t="s">
        <v>72</v>
      </c>
      <c r="F17" s="4" t="s">
        <v>83</v>
      </c>
      <c r="G17" s="5">
        <v>2850230</v>
      </c>
      <c r="H17" s="4" t="s">
        <v>54</v>
      </c>
      <c r="I17" s="4" t="s">
        <v>84</v>
      </c>
      <c r="J17" s="4" t="s">
        <v>59</v>
      </c>
      <c r="K17" s="4" t="s">
        <v>54</v>
      </c>
      <c r="L17" s="8">
        <v>0.7</v>
      </c>
      <c r="M17" s="8">
        <v>0.7</v>
      </c>
      <c r="N17" s="13">
        <v>0</v>
      </c>
      <c r="O17" s="13">
        <v>0</v>
      </c>
      <c r="P17" s="4" t="s">
        <v>54</v>
      </c>
      <c r="Q17" s="4" t="s">
        <v>60</v>
      </c>
      <c r="R17" s="20" t="s">
        <v>61</v>
      </c>
      <c r="S17" s="7">
        <v>43465</v>
      </c>
      <c r="T17" s="7"/>
    </row>
    <row r="18" spans="1:20" s="3" customFormat="1" ht="76.5">
      <c r="A18" s="14">
        <v>2018</v>
      </c>
      <c r="B18" s="12">
        <v>43101</v>
      </c>
      <c r="C18" s="12">
        <v>43465</v>
      </c>
      <c r="D18" s="4" t="s">
        <v>85</v>
      </c>
      <c r="E18" s="4" t="s">
        <v>72</v>
      </c>
      <c r="F18" s="4" t="s">
        <v>85</v>
      </c>
      <c r="G18" s="5">
        <v>2850230</v>
      </c>
      <c r="H18" s="4" t="s">
        <v>54</v>
      </c>
      <c r="I18" s="4" t="s">
        <v>84</v>
      </c>
      <c r="J18" s="4" t="s">
        <v>59</v>
      </c>
      <c r="K18" s="4" t="s">
        <v>54</v>
      </c>
      <c r="L18" s="8">
        <v>0.66</v>
      </c>
      <c r="M18" s="8">
        <v>0.66</v>
      </c>
      <c r="N18" s="13">
        <v>0</v>
      </c>
      <c r="O18" s="13">
        <v>0</v>
      </c>
      <c r="P18" s="4" t="s">
        <v>54</v>
      </c>
      <c r="Q18" s="4" t="s">
        <v>60</v>
      </c>
      <c r="R18" s="20" t="s">
        <v>61</v>
      </c>
      <c r="S18" s="7">
        <v>43465</v>
      </c>
      <c r="T18" s="7"/>
    </row>
    <row r="19" spans="1:20" s="3" customFormat="1" ht="51">
      <c r="A19" s="14">
        <v>2018</v>
      </c>
      <c r="B19" s="12">
        <v>43101</v>
      </c>
      <c r="C19" s="12">
        <v>43465</v>
      </c>
      <c r="D19" s="4" t="s">
        <v>86</v>
      </c>
      <c r="E19" s="4" t="s">
        <v>87</v>
      </c>
      <c r="F19" s="4" t="s">
        <v>86</v>
      </c>
      <c r="G19" s="5">
        <v>2850230</v>
      </c>
      <c r="H19" s="4" t="s">
        <v>55</v>
      </c>
      <c r="I19" s="4" t="s">
        <v>86</v>
      </c>
      <c r="J19" s="4" t="s">
        <v>88</v>
      </c>
      <c r="K19" s="4" t="s">
        <v>55</v>
      </c>
      <c r="L19" s="9">
        <v>226</v>
      </c>
      <c r="M19" s="9">
        <v>226</v>
      </c>
      <c r="N19" s="13">
        <v>0</v>
      </c>
      <c r="O19" s="13">
        <v>0</v>
      </c>
      <c r="P19" s="4" t="s">
        <v>55</v>
      </c>
      <c r="Q19" s="4" t="s">
        <v>60</v>
      </c>
      <c r="R19" s="20" t="s">
        <v>61</v>
      </c>
      <c r="S19" s="7">
        <v>43465</v>
      </c>
      <c r="T19" s="7"/>
    </row>
    <row r="20" spans="1:20" s="3" customFormat="1" ht="25.5">
      <c r="A20" s="14">
        <v>2018</v>
      </c>
      <c r="B20" s="12">
        <v>43101</v>
      </c>
      <c r="C20" s="12">
        <v>43465</v>
      </c>
      <c r="D20" s="4" t="s">
        <v>86</v>
      </c>
      <c r="E20" s="4" t="s">
        <v>89</v>
      </c>
      <c r="F20" s="4" t="s">
        <v>86</v>
      </c>
      <c r="G20" s="5">
        <v>2850230</v>
      </c>
      <c r="H20" s="4" t="s">
        <v>55</v>
      </c>
      <c r="I20" s="4" t="s">
        <v>86</v>
      </c>
      <c r="J20" s="4" t="s">
        <v>88</v>
      </c>
      <c r="K20" s="4" t="s">
        <v>55</v>
      </c>
      <c r="L20" s="9">
        <f>1414+1880</f>
        <v>3294</v>
      </c>
      <c r="M20" s="9">
        <f>1414+1880</f>
        <v>3294</v>
      </c>
      <c r="N20" s="13">
        <v>0</v>
      </c>
      <c r="O20" s="13">
        <v>0</v>
      </c>
      <c r="P20" s="4" t="s">
        <v>55</v>
      </c>
      <c r="Q20" s="4" t="s">
        <v>60</v>
      </c>
      <c r="R20" s="20" t="s">
        <v>61</v>
      </c>
      <c r="S20" s="7">
        <v>43465</v>
      </c>
      <c r="T20" s="7"/>
    </row>
    <row r="21" spans="1:20" s="2" customFormat="1" ht="25.5">
      <c r="A21" s="14">
        <v>2018</v>
      </c>
      <c r="B21" s="12">
        <v>43101</v>
      </c>
      <c r="C21" s="12">
        <v>43465</v>
      </c>
      <c r="D21" s="4" t="s">
        <v>86</v>
      </c>
      <c r="E21" s="4" t="s">
        <v>90</v>
      </c>
      <c r="F21" s="4" t="s">
        <v>86</v>
      </c>
      <c r="G21" s="5">
        <v>2850230</v>
      </c>
      <c r="H21" s="4" t="s">
        <v>54</v>
      </c>
      <c r="I21" s="4" t="s">
        <v>86</v>
      </c>
      <c r="J21" s="4" t="s">
        <v>88</v>
      </c>
      <c r="K21" s="4" t="s">
        <v>54</v>
      </c>
      <c r="L21" s="9">
        <f>3270+2021</f>
        <v>5291</v>
      </c>
      <c r="M21" s="9">
        <f>3270+2021</f>
        <v>5291</v>
      </c>
      <c r="N21" s="13">
        <v>0</v>
      </c>
      <c r="O21" s="13">
        <v>0</v>
      </c>
      <c r="P21" s="4" t="s">
        <v>54</v>
      </c>
      <c r="Q21" s="4" t="s">
        <v>60</v>
      </c>
      <c r="R21" s="20" t="s">
        <v>61</v>
      </c>
      <c r="S21" s="7">
        <v>43465</v>
      </c>
      <c r="T21" s="7"/>
    </row>
    <row r="22" spans="1:20" ht="25.5">
      <c r="A22" s="14">
        <v>2018</v>
      </c>
      <c r="B22" s="12">
        <v>43101</v>
      </c>
      <c r="C22" s="12">
        <v>43465</v>
      </c>
      <c r="D22" s="4" t="s">
        <v>86</v>
      </c>
      <c r="E22" s="4" t="s">
        <v>91</v>
      </c>
      <c r="F22" s="4" t="s">
        <v>86</v>
      </c>
      <c r="G22" s="5">
        <v>2850230</v>
      </c>
      <c r="H22" s="4" t="s">
        <v>54</v>
      </c>
      <c r="I22" s="4" t="s">
        <v>86</v>
      </c>
      <c r="J22" s="4" t="s">
        <v>88</v>
      </c>
      <c r="K22" s="4" t="s">
        <v>54</v>
      </c>
      <c r="L22" s="9">
        <f>(13143-555-299)+(6454-517-917)</f>
        <v>17309</v>
      </c>
      <c r="M22" s="9">
        <f>(13143-555-299)+(6454-517-917)</f>
        <v>17309</v>
      </c>
      <c r="N22" s="13">
        <v>0</v>
      </c>
      <c r="O22" s="13">
        <v>0</v>
      </c>
      <c r="P22" s="4" t="s">
        <v>54</v>
      </c>
      <c r="Q22" s="4" t="s">
        <v>60</v>
      </c>
      <c r="R22" s="20" t="s">
        <v>61</v>
      </c>
      <c r="S22" s="7">
        <v>43465</v>
      </c>
      <c r="T22" s="7"/>
    </row>
    <row r="23" spans="1:20" ht="25.5">
      <c r="A23" s="14">
        <v>2018</v>
      </c>
      <c r="B23" s="12">
        <v>43101</v>
      </c>
      <c r="C23" s="12">
        <v>43465</v>
      </c>
      <c r="D23" s="4" t="s">
        <v>86</v>
      </c>
      <c r="E23" s="4" t="s">
        <v>92</v>
      </c>
      <c r="F23" s="4" t="s">
        <v>86</v>
      </c>
      <c r="G23" s="5">
        <v>2850230</v>
      </c>
      <c r="H23" s="4" t="s">
        <v>54</v>
      </c>
      <c r="I23" s="4" t="s">
        <v>86</v>
      </c>
      <c r="J23" s="4" t="s">
        <v>88</v>
      </c>
      <c r="K23" s="4" t="s">
        <v>54</v>
      </c>
      <c r="L23" s="9">
        <f>2010+10146</f>
        <v>12156</v>
      </c>
      <c r="M23" s="9">
        <f>2010+10146</f>
        <v>12156</v>
      </c>
      <c r="N23" s="13">
        <v>0</v>
      </c>
      <c r="O23" s="13">
        <v>0</v>
      </c>
      <c r="P23" s="4" t="s">
        <v>54</v>
      </c>
      <c r="Q23" s="4" t="s">
        <v>60</v>
      </c>
      <c r="R23" s="20" t="s">
        <v>61</v>
      </c>
      <c r="S23" s="7">
        <v>43465</v>
      </c>
      <c r="T23" s="7"/>
    </row>
    <row r="24" spans="1:20" ht="25.5">
      <c r="A24" s="14">
        <v>2018</v>
      </c>
      <c r="B24" s="12">
        <v>43101</v>
      </c>
      <c r="C24" s="12">
        <v>43465</v>
      </c>
      <c r="D24" s="4" t="s">
        <v>86</v>
      </c>
      <c r="E24" s="4" t="s">
        <v>93</v>
      </c>
      <c r="F24" s="4" t="s">
        <v>86</v>
      </c>
      <c r="G24" s="5">
        <v>2850230</v>
      </c>
      <c r="H24" s="4" t="s">
        <v>54</v>
      </c>
      <c r="I24" s="4" t="s">
        <v>86</v>
      </c>
      <c r="J24" s="4" t="s">
        <v>88</v>
      </c>
      <c r="K24" s="4" t="s">
        <v>54</v>
      </c>
      <c r="L24" s="9">
        <f>517+917+555+299</f>
        <v>2288</v>
      </c>
      <c r="M24" s="9">
        <f>517+917+555+299</f>
        <v>2288</v>
      </c>
      <c r="N24" s="13">
        <v>0</v>
      </c>
      <c r="O24" s="13">
        <v>0</v>
      </c>
      <c r="P24" s="4" t="s">
        <v>54</v>
      </c>
      <c r="Q24" s="4" t="s">
        <v>60</v>
      </c>
      <c r="R24" s="20" t="s">
        <v>61</v>
      </c>
      <c r="S24" s="7">
        <v>43465</v>
      </c>
      <c r="T24" s="7"/>
    </row>
    <row r="25" spans="1:20" ht="25.5">
      <c r="A25" s="14">
        <v>2018</v>
      </c>
      <c r="B25" s="12">
        <v>43101</v>
      </c>
      <c r="C25" s="12">
        <v>43465</v>
      </c>
      <c r="D25" s="4" t="s">
        <v>86</v>
      </c>
      <c r="E25" s="4" t="s">
        <v>94</v>
      </c>
      <c r="F25" s="4" t="s">
        <v>86</v>
      </c>
      <c r="G25" s="5">
        <v>2850230</v>
      </c>
      <c r="H25" s="4" t="s">
        <v>54</v>
      </c>
      <c r="I25" s="4" t="s">
        <v>86</v>
      </c>
      <c r="J25" s="4" t="s">
        <v>88</v>
      </c>
      <c r="K25" s="4" t="s">
        <v>54</v>
      </c>
      <c r="L25" s="9">
        <f>826+1241+23</f>
        <v>2090</v>
      </c>
      <c r="M25" s="9">
        <f>826+1241+23</f>
        <v>2090</v>
      </c>
      <c r="N25" s="13">
        <v>0</v>
      </c>
      <c r="O25" s="13">
        <v>0</v>
      </c>
      <c r="P25" s="4" t="s">
        <v>54</v>
      </c>
      <c r="Q25" s="4" t="s">
        <v>60</v>
      </c>
      <c r="R25" s="20" t="s">
        <v>61</v>
      </c>
      <c r="S25" s="7">
        <v>43465</v>
      </c>
      <c r="T25" s="7"/>
    </row>
    <row r="26" spans="1:20" ht="51">
      <c r="A26" s="14">
        <v>2018</v>
      </c>
      <c r="B26" s="12">
        <v>43101</v>
      </c>
      <c r="C26" s="12">
        <v>43465</v>
      </c>
      <c r="D26" s="4" t="s">
        <v>86</v>
      </c>
      <c r="E26" s="4" t="s">
        <v>95</v>
      </c>
      <c r="F26" s="4" t="s">
        <v>86</v>
      </c>
      <c r="G26" s="5">
        <v>2850230</v>
      </c>
      <c r="H26" s="4" t="s">
        <v>54</v>
      </c>
      <c r="I26" s="4" t="s">
        <v>86</v>
      </c>
      <c r="J26" s="4" t="s">
        <v>88</v>
      </c>
      <c r="K26" s="4" t="s">
        <v>54</v>
      </c>
      <c r="L26" s="9">
        <v>151</v>
      </c>
      <c r="M26" s="9">
        <v>151</v>
      </c>
      <c r="N26" s="13">
        <v>0</v>
      </c>
      <c r="O26" s="13">
        <v>0</v>
      </c>
      <c r="P26" s="4" t="s">
        <v>54</v>
      </c>
      <c r="Q26" s="4" t="s">
        <v>60</v>
      </c>
      <c r="R26" s="20" t="s">
        <v>61</v>
      </c>
      <c r="S26" s="7">
        <v>43465</v>
      </c>
      <c r="T26" s="7"/>
    </row>
    <row r="27" spans="1:20" ht="51">
      <c r="A27" s="14">
        <v>2018</v>
      </c>
      <c r="B27" s="12">
        <v>43101</v>
      </c>
      <c r="C27" s="12">
        <v>43465</v>
      </c>
      <c r="D27" s="4" t="s">
        <v>96</v>
      </c>
      <c r="E27" s="4" t="s">
        <v>97</v>
      </c>
      <c r="F27" s="4" t="s">
        <v>96</v>
      </c>
      <c r="G27" s="5">
        <v>2850230</v>
      </c>
      <c r="H27" s="4" t="s">
        <v>54</v>
      </c>
      <c r="I27" s="4" t="s">
        <v>96</v>
      </c>
      <c r="J27" s="4" t="s">
        <v>88</v>
      </c>
      <c r="K27" s="4" t="s">
        <v>54</v>
      </c>
      <c r="L27" s="9">
        <v>70</v>
      </c>
      <c r="M27" s="9">
        <v>70</v>
      </c>
      <c r="N27" s="13">
        <v>0</v>
      </c>
      <c r="O27" s="13">
        <v>0</v>
      </c>
      <c r="P27" s="4" t="s">
        <v>54</v>
      </c>
      <c r="Q27" s="4" t="s">
        <v>60</v>
      </c>
      <c r="R27" s="20" t="s">
        <v>61</v>
      </c>
      <c r="S27" s="7">
        <v>43465</v>
      </c>
      <c r="T27" s="7"/>
    </row>
    <row r="28" spans="1:20" ht="38.25">
      <c r="A28" s="14">
        <v>2018</v>
      </c>
      <c r="B28" s="12">
        <v>43101</v>
      </c>
      <c r="C28" s="12">
        <v>43465</v>
      </c>
      <c r="D28" s="4" t="s">
        <v>98</v>
      </c>
      <c r="E28" s="15" t="s">
        <v>99</v>
      </c>
      <c r="F28" s="4" t="s">
        <v>98</v>
      </c>
      <c r="G28" s="5">
        <v>2850230</v>
      </c>
      <c r="H28" s="4" t="s">
        <v>55</v>
      </c>
      <c r="I28" s="4" t="s">
        <v>98</v>
      </c>
      <c r="J28" s="4" t="s">
        <v>88</v>
      </c>
      <c r="K28" s="4" t="s">
        <v>55</v>
      </c>
      <c r="L28" s="9">
        <v>991</v>
      </c>
      <c r="M28" s="9">
        <v>991</v>
      </c>
      <c r="N28" s="13">
        <v>0</v>
      </c>
      <c r="O28" s="13">
        <v>0</v>
      </c>
      <c r="P28" s="4" t="s">
        <v>55</v>
      </c>
      <c r="Q28" s="4" t="s">
        <v>60</v>
      </c>
      <c r="R28" s="20" t="s">
        <v>61</v>
      </c>
      <c r="S28" s="7">
        <v>43465</v>
      </c>
      <c r="T28" s="7"/>
    </row>
    <row r="29" spans="1:20" ht="38.25">
      <c r="A29" s="14">
        <v>2018</v>
      </c>
      <c r="B29" s="12">
        <v>43101</v>
      </c>
      <c r="C29" s="12">
        <v>43465</v>
      </c>
      <c r="D29" s="4" t="s">
        <v>98</v>
      </c>
      <c r="E29" s="15" t="s">
        <v>100</v>
      </c>
      <c r="F29" s="4" t="s">
        <v>98</v>
      </c>
      <c r="G29" s="5">
        <v>2850230</v>
      </c>
      <c r="H29" s="4" t="s">
        <v>54</v>
      </c>
      <c r="I29" s="4" t="s">
        <v>98</v>
      </c>
      <c r="J29" s="4" t="s">
        <v>88</v>
      </c>
      <c r="K29" s="4" t="s">
        <v>54</v>
      </c>
      <c r="L29" s="9">
        <v>7061</v>
      </c>
      <c r="M29" s="9">
        <v>7061</v>
      </c>
      <c r="N29" s="13">
        <v>0</v>
      </c>
      <c r="O29" s="13">
        <v>0</v>
      </c>
      <c r="P29" s="4" t="s">
        <v>54</v>
      </c>
      <c r="Q29" s="4" t="s">
        <v>60</v>
      </c>
      <c r="R29" s="20" t="s">
        <v>61</v>
      </c>
      <c r="S29" s="7">
        <v>43465</v>
      </c>
      <c r="T29" s="7"/>
    </row>
    <row r="30" spans="1:20" ht="38.25">
      <c r="A30" s="14">
        <v>2018</v>
      </c>
      <c r="B30" s="12">
        <v>43101</v>
      </c>
      <c r="C30" s="12">
        <v>43465</v>
      </c>
      <c r="D30" s="4" t="s">
        <v>98</v>
      </c>
      <c r="E30" s="15" t="s">
        <v>101</v>
      </c>
      <c r="F30" s="4" t="s">
        <v>98</v>
      </c>
      <c r="G30" s="5">
        <v>2850230</v>
      </c>
      <c r="H30" s="4" t="s">
        <v>54</v>
      </c>
      <c r="I30" s="4" t="s">
        <v>98</v>
      </c>
      <c r="J30" s="4" t="s">
        <v>88</v>
      </c>
      <c r="K30" s="4" t="s">
        <v>54</v>
      </c>
      <c r="L30" s="9">
        <f>22861-L32</f>
        <v>21050</v>
      </c>
      <c r="M30" s="9">
        <f>22861-M32</f>
        <v>21050</v>
      </c>
      <c r="N30" s="13">
        <v>0</v>
      </c>
      <c r="O30" s="13">
        <v>0</v>
      </c>
      <c r="P30" s="4" t="s">
        <v>54</v>
      </c>
      <c r="Q30" s="4" t="s">
        <v>60</v>
      </c>
      <c r="R30" s="20" t="s">
        <v>61</v>
      </c>
      <c r="S30" s="7">
        <v>43465</v>
      </c>
      <c r="T30" s="7"/>
    </row>
    <row r="31" spans="1:20" ht="38.25">
      <c r="A31" s="14">
        <v>2018</v>
      </c>
      <c r="B31" s="12">
        <v>43101</v>
      </c>
      <c r="C31" s="12">
        <v>43465</v>
      </c>
      <c r="D31" s="4" t="s">
        <v>98</v>
      </c>
      <c r="E31" s="15" t="s">
        <v>102</v>
      </c>
      <c r="F31" s="4" t="s">
        <v>98</v>
      </c>
      <c r="G31" s="5">
        <v>2850230</v>
      </c>
      <c r="H31" s="4" t="s">
        <v>54</v>
      </c>
      <c r="I31" s="4" t="s">
        <v>98</v>
      </c>
      <c r="J31" s="4" t="s">
        <v>88</v>
      </c>
      <c r="K31" s="4" t="s">
        <v>54</v>
      </c>
      <c r="L31" s="9">
        <v>19654</v>
      </c>
      <c r="M31" s="9">
        <v>19654</v>
      </c>
      <c r="N31" s="13">
        <v>0</v>
      </c>
      <c r="O31" s="13">
        <v>0</v>
      </c>
      <c r="P31" s="4" t="s">
        <v>54</v>
      </c>
      <c r="Q31" s="4" t="s">
        <v>60</v>
      </c>
      <c r="R31" s="20" t="s">
        <v>61</v>
      </c>
      <c r="S31" s="7">
        <v>43465</v>
      </c>
      <c r="T31" s="7"/>
    </row>
    <row r="32" spans="1:20" ht="38.25">
      <c r="A32" s="14">
        <v>2018</v>
      </c>
      <c r="B32" s="12">
        <v>43101</v>
      </c>
      <c r="C32" s="12">
        <v>43465</v>
      </c>
      <c r="D32" s="4" t="s">
        <v>98</v>
      </c>
      <c r="E32" s="15" t="s">
        <v>103</v>
      </c>
      <c r="F32" s="4" t="s">
        <v>98</v>
      </c>
      <c r="G32" s="5">
        <v>2850230</v>
      </c>
      <c r="H32" s="4" t="s">
        <v>54</v>
      </c>
      <c r="I32" s="4" t="s">
        <v>98</v>
      </c>
      <c r="J32" s="4" t="s">
        <v>88</v>
      </c>
      <c r="K32" s="4" t="s">
        <v>54</v>
      </c>
      <c r="L32" s="9">
        <f>1040+771</f>
        <v>1811</v>
      </c>
      <c r="M32" s="9">
        <f>1040+771</f>
        <v>1811</v>
      </c>
      <c r="N32" s="13">
        <v>0</v>
      </c>
      <c r="O32" s="13">
        <v>0</v>
      </c>
      <c r="P32" s="4" t="s">
        <v>54</v>
      </c>
      <c r="Q32" s="4" t="s">
        <v>60</v>
      </c>
      <c r="R32" s="20" t="s">
        <v>61</v>
      </c>
      <c r="S32" s="7">
        <v>43465</v>
      </c>
      <c r="T32" s="7"/>
    </row>
    <row r="33" spans="1:20" ht="25.5">
      <c r="A33" s="14">
        <v>2018</v>
      </c>
      <c r="B33" s="12">
        <v>43101</v>
      </c>
      <c r="C33" s="12">
        <v>43465</v>
      </c>
      <c r="D33" s="4" t="s">
        <v>104</v>
      </c>
      <c r="E33" s="15" t="s">
        <v>105</v>
      </c>
      <c r="F33" s="4" t="s">
        <v>104</v>
      </c>
      <c r="G33" s="5">
        <v>2850230</v>
      </c>
      <c r="H33" s="4" t="s">
        <v>54</v>
      </c>
      <c r="I33" s="4" t="s">
        <v>104</v>
      </c>
      <c r="J33" s="4" t="s">
        <v>88</v>
      </c>
      <c r="K33" s="4" t="s">
        <v>54</v>
      </c>
      <c r="L33" s="9">
        <v>3807</v>
      </c>
      <c r="M33" s="9">
        <v>3807</v>
      </c>
      <c r="N33" s="13">
        <v>0</v>
      </c>
      <c r="O33" s="13">
        <v>0</v>
      </c>
      <c r="P33" s="4" t="s">
        <v>54</v>
      </c>
      <c r="Q33" s="4" t="s">
        <v>60</v>
      </c>
      <c r="R33" s="20" t="s">
        <v>61</v>
      </c>
      <c r="S33" s="7">
        <v>43465</v>
      </c>
      <c r="T33" s="7"/>
    </row>
    <row r="34" spans="1:20" ht="38.25">
      <c r="A34" s="14">
        <v>2018</v>
      </c>
      <c r="B34" s="12">
        <v>43101</v>
      </c>
      <c r="C34" s="12">
        <v>43465</v>
      </c>
      <c r="D34" s="4" t="s">
        <v>104</v>
      </c>
      <c r="E34" s="15" t="s">
        <v>106</v>
      </c>
      <c r="F34" s="4" t="s">
        <v>104</v>
      </c>
      <c r="G34" s="5">
        <v>2850230</v>
      </c>
      <c r="H34" s="4" t="s">
        <v>54</v>
      </c>
      <c r="I34" s="4" t="s">
        <v>104</v>
      </c>
      <c r="J34" s="4" t="s">
        <v>88</v>
      </c>
      <c r="K34" s="4" t="s">
        <v>54</v>
      </c>
      <c r="L34" s="9">
        <v>182</v>
      </c>
      <c r="M34" s="9">
        <v>182</v>
      </c>
      <c r="N34" s="13">
        <v>0</v>
      </c>
      <c r="O34" s="13">
        <v>0</v>
      </c>
      <c r="P34" s="4" t="s">
        <v>54</v>
      </c>
      <c r="Q34" s="4" t="s">
        <v>60</v>
      </c>
      <c r="R34" s="20" t="s">
        <v>61</v>
      </c>
      <c r="S34" s="7">
        <v>43465</v>
      </c>
      <c r="T34" s="7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35:P201">
      <formula1>Hidden_115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2" sqref="B32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2018-05-17T20:36:41Z</dcterms:created>
  <dcterms:modified xsi:type="dcterms:W3CDTF">2019-02-18T20:42:36Z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LTAI_Art 81_FXV_2018  Los planes, programas o proyectos con indicadores de gestión.xlsx</vt:lpwstr>
  </property>
</Properties>
</file>